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004" windowHeight="5904" activeTab="1"/>
  </bookViews>
  <sheets>
    <sheet name="Beiträge Sozialversicherung" sheetId="1" r:id="rId1"/>
    <sheet name="Datensatz" sheetId="2" r:id="rId2"/>
  </sheets>
  <definedNames/>
  <calcPr fullCalcOnLoad="1"/>
</workbook>
</file>

<file path=xl/sharedStrings.xml><?xml version="1.0" encoding="utf-8"?>
<sst xmlns="http://schemas.openxmlformats.org/spreadsheetml/2006/main" count="38" uniqueCount="38">
  <si>
    <t>Daten zur Gehaltsberechnung</t>
  </si>
  <si>
    <t>Beitragssatz</t>
  </si>
  <si>
    <t>Sonderbeitrag</t>
  </si>
  <si>
    <t>Beitragsbemessungsgrenze</t>
  </si>
  <si>
    <t>Krankenversicherung</t>
  </si>
  <si>
    <t>Arbeitslosenversicherung</t>
  </si>
  <si>
    <t>West</t>
  </si>
  <si>
    <t>Ost</t>
  </si>
  <si>
    <t>Stand:</t>
  </si>
  <si>
    <t>Steuerdaten:</t>
  </si>
  <si>
    <t>www.abgabenrechner.de</t>
  </si>
  <si>
    <t>Sozialversicherung</t>
  </si>
  <si>
    <t>Rentenversicherung</t>
  </si>
  <si>
    <t>Nr</t>
  </si>
  <si>
    <t>SVab</t>
  </si>
  <si>
    <t>SVbis</t>
  </si>
  <si>
    <t>KV_Sonder</t>
  </si>
  <si>
    <t>PV</t>
  </si>
  <si>
    <t>PV_Sonder</t>
  </si>
  <si>
    <t>ALV</t>
  </si>
  <si>
    <t>RV</t>
  </si>
  <si>
    <t>BM_KVPV_Ost</t>
  </si>
  <si>
    <t>BM_KVPV_West</t>
  </si>
  <si>
    <t>BM_ALVRV_Ost</t>
  </si>
  <si>
    <t>BM_ALVRV_West</t>
  </si>
  <si>
    <t>Pflegeversicherung*</t>
  </si>
  <si>
    <t>*Sonderregelung in Sachsen</t>
  </si>
  <si>
    <t>Arbeitgeber</t>
  </si>
  <si>
    <t>Arbeitnehmer</t>
  </si>
  <si>
    <t>Zusammen</t>
  </si>
  <si>
    <t>- Beiträge zur Sozialversicherung werden grundsätzlich vom Arbeitgeber und Arbeitnehmer zu gleichen Teilen bezahlt.</t>
  </si>
  <si>
    <t>- Für die Krankenversicherung bezahlen die Arbeitnehmer einen zusätzlichen Beitrag.</t>
  </si>
  <si>
    <t>- Der Sonderbeitrag zur Pflegeversicherung muss von allen Versicherten bezahlt werden, die das 23. Lebensjahr vollendet und keine Kinder haben 
   sowie kein Arbeitslosengeld II beziehen.</t>
  </si>
  <si>
    <t>- Für Lohn und Gehalt über der monatlichen Beitragsbemessungsgrenze müssen keine Beiträge zur Sozialversicherung entrichtet werden.</t>
  </si>
  <si>
    <t>Insolvenzgeldumlage</t>
  </si>
  <si>
    <t>- Die Insolvenzgeldumlage zur Sicherung der Lohnfortzahlung im Insolvenzfall wird ausschließlich vom Arbeitgeber entrichtet.</t>
  </si>
  <si>
    <t>KV</t>
  </si>
  <si>
    <t>IGU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</si>
</sst>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durchschnittlich &quot;0.00%"/>
    <numFmt numFmtId="165" formatCode="&quot;durchschnittlich &quot;0.00\ %"/>
    <numFmt numFmtId="166" formatCode="0.00\ %"/>
    <numFmt numFmtId="167" formatCode="[$-407]dddd\,\ d\.\ mmmm\ yyyy"/>
    <numFmt numFmtId="168" formatCode="dd/mm"/>
    <numFmt numFmtId="169" formatCode="[$-407]mmmm\ yy;@"/>
    <numFmt numFmtId="170" formatCode="[$-407]mmmm\ yyyy;@"/>
    <numFmt numFmtId="171" formatCode="0.0%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dd\-mmm\-yy"/>
    <numFmt numFmtId="177" formatCode="0.000%"/>
    <numFmt numFmtId="178" formatCode="_-* #,##0.0\ &quot;€&quot;_-;\-* #,##0.0\ &quot;€&quot;_-;_-* &quot;-&quot;??\ &quot;€&quot;_-;_-@_-"/>
    <numFmt numFmtId="179" formatCode="_-* #,##0\ &quot;€&quot;_-;\-* #,##0\ &quot;€&quot;_-;_-* &quot;-&quot;??\ &quot;€&quot;_-;_-@_-"/>
  </numFmts>
  <fonts count="42">
    <font>
      <sz val="10"/>
      <name val="Arial"/>
      <family val="0"/>
    </font>
    <font>
      <sz val="12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color indexed="12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7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170" fontId="1" fillId="0" borderId="0" xfId="0" applyNumberFormat="1" applyFont="1" applyAlignment="1">
      <alignment horizontal="center"/>
    </xf>
    <xf numFmtId="0" fontId="6" fillId="0" borderId="0" xfId="48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0" fontId="1" fillId="0" borderId="10" xfId="52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10" fontId="1" fillId="0" borderId="14" xfId="52" applyNumberFormat="1" applyFont="1" applyBorder="1" applyAlignment="1">
      <alignment horizontal="center"/>
    </xf>
    <xf numFmtId="44" fontId="1" fillId="0" borderId="14" xfId="61" applyFont="1" applyBorder="1" applyAlignment="1">
      <alignment/>
    </xf>
    <xf numFmtId="44" fontId="1" fillId="0" borderId="15" xfId="61" applyFont="1" applyBorder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wrapText="1"/>
    </xf>
    <xf numFmtId="177" fontId="1" fillId="0" borderId="10" xfId="52" applyNumberFormat="1" applyFont="1" applyBorder="1" applyAlignment="1">
      <alignment horizontal="center"/>
    </xf>
    <xf numFmtId="179" fontId="1" fillId="0" borderId="10" xfId="61" applyNumberFormat="1" applyFont="1" applyBorder="1" applyAlignment="1">
      <alignment/>
    </xf>
    <xf numFmtId="179" fontId="1" fillId="0" borderId="11" xfId="61" applyNumberFormat="1" applyFont="1" applyBorder="1" applyAlignment="1">
      <alignment/>
    </xf>
    <xf numFmtId="44" fontId="1" fillId="0" borderId="10" xfId="46" applyNumberFormat="1" applyFont="1" applyBorder="1" applyAlignment="1">
      <alignment/>
    </xf>
    <xf numFmtId="44" fontId="1" fillId="0" borderId="11" xfId="46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0" xfId="48" applyFont="1" applyAlignment="1" applyProtection="1">
      <alignment horizontal="center"/>
      <protection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33" borderId="19" xfId="54" applyFont="1" applyFill="1" applyBorder="1" applyAlignment="1">
      <alignment horizontal="center"/>
      <protection/>
    </xf>
    <xf numFmtId="0" fontId="8" fillId="0" borderId="20" xfId="54" applyFont="1" applyFill="1" applyBorder="1" applyAlignment="1">
      <alignment horizontal="right" wrapText="1"/>
      <protection/>
    </xf>
    <xf numFmtId="176" fontId="8" fillId="0" borderId="20" xfId="54" applyNumberFormat="1" applyFont="1" applyFill="1" applyBorder="1" applyAlignment="1">
      <alignment horizontal="right" wrapText="1"/>
      <protection/>
    </xf>
    <xf numFmtId="10" fontId="8" fillId="0" borderId="20" xfId="54" applyNumberFormat="1" applyFont="1" applyFill="1" applyBorder="1" applyAlignment="1">
      <alignment horizontal="right" wrapText="1"/>
      <protection/>
    </xf>
    <xf numFmtId="7" fontId="8" fillId="0" borderId="20" xfId="54" applyNumberFormat="1" applyFont="1" applyFill="1" applyBorder="1" applyAlignment="1">
      <alignment horizontal="right" wrapText="1"/>
      <protection/>
    </xf>
    <xf numFmtId="0" fontId="7" fillId="0" borderId="0" xfId="54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Standard_Datensatz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gabenrechner.d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A12" sqref="A12"/>
    </sheetView>
  </sheetViews>
  <sheetFormatPr defaultColWidth="11.421875" defaultRowHeight="12.75"/>
  <cols>
    <col min="1" max="1" width="29.7109375" style="1" bestFit="1" customWidth="1"/>
    <col min="2" max="7" width="18.7109375" style="1" customWidth="1"/>
    <col min="8" max="16384" width="11.421875" style="1" customWidth="1"/>
  </cols>
  <sheetData>
    <row r="1" spans="1:7" ht="21">
      <c r="A1" s="25" t="s">
        <v>0</v>
      </c>
      <c r="B1" s="25"/>
      <c r="C1" s="25"/>
      <c r="D1" s="25"/>
      <c r="E1" s="25"/>
      <c r="F1" s="25"/>
      <c r="G1" s="25"/>
    </row>
    <row r="2" spans="1:4" ht="15">
      <c r="A2" s="1" t="s">
        <v>8</v>
      </c>
      <c r="C2" s="2">
        <v>43466</v>
      </c>
      <c r="D2" s="2"/>
    </row>
    <row r="4" spans="1:5" ht="15">
      <c r="A4" s="1" t="s">
        <v>9</v>
      </c>
      <c r="C4" s="27" t="s">
        <v>10</v>
      </c>
      <c r="D4" s="27"/>
      <c r="E4" s="27"/>
    </row>
    <row r="5" spans="3:5" ht="15.75" thickBot="1">
      <c r="C5" s="3"/>
      <c r="D5" s="3"/>
      <c r="E5" s="3"/>
    </row>
    <row r="6" spans="1:7" s="4" customFormat="1" ht="15">
      <c r="A6" s="28" t="s">
        <v>11</v>
      </c>
      <c r="B6" s="20" t="s">
        <v>1</v>
      </c>
      <c r="C6" s="20"/>
      <c r="D6" s="20"/>
      <c r="E6" s="20" t="s">
        <v>2</v>
      </c>
      <c r="F6" s="20" t="s">
        <v>3</v>
      </c>
      <c r="G6" s="26"/>
    </row>
    <row r="7" spans="1:7" s="4" customFormat="1" ht="15">
      <c r="A7" s="29"/>
      <c r="B7" s="5" t="s">
        <v>27</v>
      </c>
      <c r="C7" s="5" t="s">
        <v>28</v>
      </c>
      <c r="D7" s="5" t="s">
        <v>29</v>
      </c>
      <c r="E7" s="30"/>
      <c r="F7" s="5" t="s">
        <v>6</v>
      </c>
      <c r="G7" s="7" t="s">
        <v>7</v>
      </c>
    </row>
    <row r="8" spans="1:7" ht="15">
      <c r="A8" s="8" t="s">
        <v>4</v>
      </c>
      <c r="B8" s="6">
        <v>0.073</v>
      </c>
      <c r="C8" s="6">
        <v>0.073</v>
      </c>
      <c r="D8" s="6">
        <f>SUM(B8:C8)</f>
        <v>0.146</v>
      </c>
      <c r="E8" s="6"/>
      <c r="F8" s="18">
        <v>4537.5</v>
      </c>
      <c r="G8" s="19">
        <f>F8</f>
        <v>4537.5</v>
      </c>
    </row>
    <row r="9" spans="1:7" ht="15">
      <c r="A9" s="8" t="s">
        <v>25</v>
      </c>
      <c r="B9" s="15">
        <f>3.05/200</f>
        <v>0.01525</v>
      </c>
      <c r="C9" s="15">
        <f>B9</f>
        <v>0.01525</v>
      </c>
      <c r="D9" s="6">
        <f>SUM(B9:C9)</f>
        <v>0.0305</v>
      </c>
      <c r="E9" s="6">
        <v>0.0025</v>
      </c>
      <c r="F9" s="18">
        <f>F8</f>
        <v>4537.5</v>
      </c>
      <c r="G9" s="19">
        <f>F9</f>
        <v>4537.5</v>
      </c>
    </row>
    <row r="10" spans="1:7" ht="15">
      <c r="A10" s="8" t="s">
        <v>5</v>
      </c>
      <c r="B10" s="6">
        <v>0.0125</v>
      </c>
      <c r="C10" s="6">
        <f>B10</f>
        <v>0.0125</v>
      </c>
      <c r="D10" s="6">
        <f>SUM(B10:C10)</f>
        <v>0.025</v>
      </c>
      <c r="E10" s="6"/>
      <c r="F10" s="16">
        <v>6700</v>
      </c>
      <c r="G10" s="17">
        <v>6100</v>
      </c>
    </row>
    <row r="11" spans="1:7" ht="15">
      <c r="A11" s="8" t="s">
        <v>12</v>
      </c>
      <c r="B11" s="6">
        <v>0.093</v>
      </c>
      <c r="C11" s="6">
        <f>B11</f>
        <v>0.093</v>
      </c>
      <c r="D11" s="6">
        <f>SUM(B11:C11)</f>
        <v>0.186</v>
      </c>
      <c r="E11" s="6"/>
      <c r="F11" s="16">
        <f>F10</f>
        <v>6700</v>
      </c>
      <c r="G11" s="17">
        <f>G10</f>
        <v>6100</v>
      </c>
    </row>
    <row r="12" spans="1:7" ht="15.75" thickBot="1">
      <c r="A12" s="9" t="s">
        <v>34</v>
      </c>
      <c r="B12" s="10">
        <v>0.0006</v>
      </c>
      <c r="C12" s="10"/>
      <c r="D12" s="10">
        <f>SUM(B12:C12)</f>
        <v>0.0006</v>
      </c>
      <c r="E12" s="10"/>
      <c r="F12" s="11"/>
      <c r="G12" s="12"/>
    </row>
    <row r="14" spans="1:7" ht="15">
      <c r="A14" s="21" t="s">
        <v>30</v>
      </c>
      <c r="B14" s="22"/>
      <c r="C14" s="22"/>
      <c r="D14" s="22"/>
      <c r="E14" s="22"/>
      <c r="F14" s="22"/>
      <c r="G14" s="22"/>
    </row>
    <row r="15" spans="1:7" ht="15">
      <c r="A15" s="23" t="s">
        <v>31</v>
      </c>
      <c r="B15" s="24"/>
      <c r="C15" s="24"/>
      <c r="D15" s="24"/>
      <c r="E15" s="24"/>
      <c r="F15" s="24"/>
      <c r="G15" s="24"/>
    </row>
    <row r="16" spans="1:7" ht="15" customHeight="1">
      <c r="A16" s="23" t="s">
        <v>32</v>
      </c>
      <c r="B16" s="24"/>
      <c r="C16" s="24"/>
      <c r="D16" s="24"/>
      <c r="E16" s="24"/>
      <c r="F16" s="24"/>
      <c r="G16" s="24"/>
    </row>
    <row r="17" spans="1:7" ht="15">
      <c r="A17" s="24"/>
      <c r="B17" s="24"/>
      <c r="C17" s="24"/>
      <c r="D17" s="24"/>
      <c r="E17" s="24"/>
      <c r="F17" s="24"/>
      <c r="G17" s="24"/>
    </row>
    <row r="18" spans="1:7" ht="15">
      <c r="A18" s="23" t="s">
        <v>35</v>
      </c>
      <c r="B18" s="24"/>
      <c r="C18" s="24"/>
      <c r="D18" s="24"/>
      <c r="E18" s="24"/>
      <c r="F18" s="24"/>
      <c r="G18" s="24"/>
    </row>
    <row r="19" spans="1:7" ht="15">
      <c r="A19" s="23" t="s">
        <v>33</v>
      </c>
      <c r="B19" s="23"/>
      <c r="C19" s="23"/>
      <c r="D19" s="23"/>
      <c r="E19" s="23"/>
      <c r="F19" s="23"/>
      <c r="G19" s="23"/>
    </row>
    <row r="21" spans="1:7" ht="15">
      <c r="A21" s="14" t="s">
        <v>26</v>
      </c>
      <c r="B21" s="14"/>
      <c r="C21" s="14"/>
      <c r="D21" s="14"/>
      <c r="E21" s="14"/>
      <c r="F21" s="14"/>
      <c r="G21" s="14"/>
    </row>
    <row r="22" spans="1:7" ht="15">
      <c r="A22" s="14"/>
      <c r="B22" s="14"/>
      <c r="C22" s="14"/>
      <c r="D22" s="14"/>
      <c r="E22" s="14"/>
      <c r="F22" s="14"/>
      <c r="G22" s="14"/>
    </row>
    <row r="23" spans="1:7" ht="15">
      <c r="A23" s="14"/>
      <c r="B23" s="14"/>
      <c r="C23" s="14"/>
      <c r="D23" s="14"/>
      <c r="E23" s="14"/>
      <c r="F23" s="14"/>
      <c r="G23" s="14"/>
    </row>
    <row r="26" spans="1:2" ht="15">
      <c r="A26" s="13"/>
      <c r="B26" s="13"/>
    </row>
  </sheetData>
  <sheetProtection/>
  <mergeCells count="11">
    <mergeCell ref="A15:G15"/>
    <mergeCell ref="B6:D6"/>
    <mergeCell ref="A14:G14"/>
    <mergeCell ref="A16:G17"/>
    <mergeCell ref="A18:G18"/>
    <mergeCell ref="A19:G19"/>
    <mergeCell ref="A1:G1"/>
    <mergeCell ref="F6:G6"/>
    <mergeCell ref="C4:E4"/>
    <mergeCell ref="A6:A7"/>
    <mergeCell ref="E6:E7"/>
  </mergeCells>
  <hyperlinks>
    <hyperlink ref="C4" r:id="rId1" display="www.abgabenrechner.de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D22" sqref="D22"/>
    </sheetView>
  </sheetViews>
  <sheetFormatPr defaultColWidth="11.421875" defaultRowHeight="12.75"/>
  <cols>
    <col min="1" max="1" width="3.28125" style="0" bestFit="1" customWidth="1"/>
    <col min="2" max="3" width="10.28125" style="0" bestFit="1" customWidth="1"/>
    <col min="4" max="4" width="10.7109375" style="0" bestFit="1" customWidth="1"/>
    <col min="5" max="5" width="7.7109375" style="0" bestFit="1" customWidth="1"/>
    <col min="6" max="6" width="10.7109375" style="0" bestFit="1" customWidth="1"/>
    <col min="7" max="7" width="7.8515625" style="0" bestFit="1" customWidth="1"/>
    <col min="8" max="8" width="8.8515625" style="0" bestFit="1" customWidth="1"/>
    <col min="9" max="9" width="13.7109375" style="0" bestFit="1" customWidth="1"/>
    <col min="10" max="10" width="15.28125" style="0" bestFit="1" customWidth="1"/>
    <col min="11" max="11" width="14.7109375" style="0" bestFit="1" customWidth="1"/>
    <col min="12" max="12" width="16.421875" style="0" bestFit="1" customWidth="1"/>
    <col min="17" max="18" width="13.140625" style="0" bestFit="1" customWidth="1"/>
  </cols>
  <sheetData>
    <row r="1" spans="1:14" ht="14.25">
      <c r="A1" s="31" t="s">
        <v>13</v>
      </c>
      <c r="B1" s="31" t="s">
        <v>14</v>
      </c>
      <c r="C1" s="31" t="s">
        <v>15</v>
      </c>
      <c r="D1" s="31" t="s">
        <v>36</v>
      </c>
      <c r="E1" s="31" t="s">
        <v>16</v>
      </c>
      <c r="F1" s="31" t="s">
        <v>17</v>
      </c>
      <c r="G1" s="31" t="s">
        <v>18</v>
      </c>
      <c r="H1" s="31" t="s">
        <v>19</v>
      </c>
      <c r="I1" s="31" t="s">
        <v>20</v>
      </c>
      <c r="J1" s="31" t="s">
        <v>37</v>
      </c>
      <c r="K1" s="31" t="s">
        <v>21</v>
      </c>
      <c r="L1" s="31" t="s">
        <v>22</v>
      </c>
      <c r="M1" s="31" t="s">
        <v>23</v>
      </c>
      <c r="N1" s="31" t="s">
        <v>24</v>
      </c>
    </row>
    <row r="2" spans="1:14" ht="14.25">
      <c r="A2" s="32">
        <v>1</v>
      </c>
      <c r="B2" s="33">
        <v>40179</v>
      </c>
      <c r="C2" s="33">
        <v>40543</v>
      </c>
      <c r="D2" s="34">
        <v>0.14</v>
      </c>
      <c r="E2" s="34">
        <v>0.009000000000000001</v>
      </c>
      <c r="F2" s="34">
        <v>0.0195</v>
      </c>
      <c r="G2" s="34">
        <v>0.0025</v>
      </c>
      <c r="H2" s="34">
        <v>0.027999999999999997</v>
      </c>
      <c r="I2" s="34">
        <v>0.19899999999999998</v>
      </c>
      <c r="J2" s="34">
        <v>0.0041</v>
      </c>
      <c r="K2" s="35">
        <v>3750</v>
      </c>
      <c r="L2" s="35">
        <v>3750</v>
      </c>
      <c r="M2" s="35">
        <v>4650</v>
      </c>
      <c r="N2" s="35">
        <v>5500</v>
      </c>
    </row>
    <row r="3" spans="1:14" ht="14.25">
      <c r="A3" s="32">
        <v>2</v>
      </c>
      <c r="B3" s="33">
        <v>40544</v>
      </c>
      <c r="C3" s="33">
        <v>40908</v>
      </c>
      <c r="D3" s="34">
        <v>0.146</v>
      </c>
      <c r="E3" s="34">
        <v>0.009000000000000001</v>
      </c>
      <c r="F3" s="34">
        <v>0.0195</v>
      </c>
      <c r="G3" s="34">
        <v>0.0025</v>
      </c>
      <c r="H3" s="34">
        <v>0.03</v>
      </c>
      <c r="I3" s="34">
        <v>0.19899999999999998</v>
      </c>
      <c r="J3" s="34">
        <v>0</v>
      </c>
      <c r="K3" s="35">
        <v>3712.5</v>
      </c>
      <c r="L3" s="35">
        <v>3712.5</v>
      </c>
      <c r="M3" s="35">
        <v>4800</v>
      </c>
      <c r="N3" s="35">
        <v>5500</v>
      </c>
    </row>
    <row r="4" spans="1:14" ht="14.25">
      <c r="A4" s="32">
        <v>5</v>
      </c>
      <c r="B4" s="33">
        <v>40909</v>
      </c>
      <c r="C4" s="33">
        <v>41274</v>
      </c>
      <c r="D4" s="34">
        <v>0.146</v>
      </c>
      <c r="E4" s="34">
        <v>0.009000000000000001</v>
      </c>
      <c r="F4" s="34">
        <v>0.0195</v>
      </c>
      <c r="G4" s="34">
        <v>0.0025</v>
      </c>
      <c r="H4" s="34">
        <v>0.03</v>
      </c>
      <c r="I4" s="34">
        <v>0.196</v>
      </c>
      <c r="J4" s="34">
        <v>0.0004</v>
      </c>
      <c r="K4" s="35">
        <v>3825</v>
      </c>
      <c r="L4" s="35">
        <v>3825</v>
      </c>
      <c r="M4" s="35">
        <v>4800</v>
      </c>
      <c r="N4" s="35">
        <v>5600</v>
      </c>
    </row>
    <row r="5" spans="1:14" ht="14.25">
      <c r="A5" s="32">
        <v>6</v>
      </c>
      <c r="B5" s="33">
        <v>41275</v>
      </c>
      <c r="C5" s="33">
        <v>41639</v>
      </c>
      <c r="D5" s="34">
        <v>0.146</v>
      </c>
      <c r="E5" s="34">
        <v>0.009000000000000001</v>
      </c>
      <c r="F5" s="34">
        <v>0.020499999999999997</v>
      </c>
      <c r="G5" s="34">
        <v>0.0025</v>
      </c>
      <c r="H5" s="34">
        <v>0.03</v>
      </c>
      <c r="I5" s="34">
        <v>0.18899999999999997</v>
      </c>
      <c r="J5" s="34">
        <v>0.0015</v>
      </c>
      <c r="K5" s="35">
        <v>3937.5</v>
      </c>
      <c r="L5" s="35">
        <v>3937.5</v>
      </c>
      <c r="M5" s="35">
        <v>4900</v>
      </c>
      <c r="N5" s="35">
        <v>5800</v>
      </c>
    </row>
    <row r="6" spans="1:14" ht="14.25">
      <c r="A6" s="32">
        <v>7</v>
      </c>
      <c r="B6" s="33">
        <v>41640</v>
      </c>
      <c r="C6" s="33">
        <v>42004</v>
      </c>
      <c r="D6" s="34">
        <v>0.146</v>
      </c>
      <c r="E6" s="34">
        <v>0.009000000000000001</v>
      </c>
      <c r="F6" s="34">
        <v>0.020499999999999997</v>
      </c>
      <c r="G6" s="34">
        <v>0.0025</v>
      </c>
      <c r="H6" s="34">
        <v>0.03</v>
      </c>
      <c r="I6" s="34">
        <v>0.18899999999999997</v>
      </c>
      <c r="J6" s="34">
        <v>0.0015</v>
      </c>
      <c r="K6" s="35">
        <v>4050</v>
      </c>
      <c r="L6" s="35">
        <v>4050</v>
      </c>
      <c r="M6" s="35">
        <v>5000</v>
      </c>
      <c r="N6" s="35">
        <v>5950</v>
      </c>
    </row>
    <row r="7" spans="1:14" ht="14.25">
      <c r="A7" s="32">
        <v>8</v>
      </c>
      <c r="B7" s="33">
        <v>42005</v>
      </c>
      <c r="C7" s="33">
        <v>42369</v>
      </c>
      <c r="D7" s="34">
        <v>0.146</v>
      </c>
      <c r="E7" s="34">
        <v>0</v>
      </c>
      <c r="F7" s="34">
        <v>0.0235</v>
      </c>
      <c r="G7" s="34">
        <v>0.0025</v>
      </c>
      <c r="H7" s="34">
        <v>0.03</v>
      </c>
      <c r="I7" s="34">
        <v>0.187</v>
      </c>
      <c r="J7" s="34">
        <v>0.0015</v>
      </c>
      <c r="K7" s="35">
        <v>4125</v>
      </c>
      <c r="L7" s="35">
        <v>4125</v>
      </c>
      <c r="M7" s="35">
        <v>5200</v>
      </c>
      <c r="N7" s="35">
        <v>6050</v>
      </c>
    </row>
    <row r="8" spans="1:14" ht="14.25">
      <c r="A8" s="32">
        <v>9</v>
      </c>
      <c r="B8" s="33">
        <v>42370</v>
      </c>
      <c r="C8" s="33">
        <v>42735</v>
      </c>
      <c r="D8" s="34">
        <v>0.146</v>
      </c>
      <c r="E8" s="34">
        <v>0</v>
      </c>
      <c r="F8" s="34">
        <v>0.0235</v>
      </c>
      <c r="G8" s="34">
        <v>0.0025</v>
      </c>
      <c r="H8" s="34">
        <v>0.03</v>
      </c>
      <c r="I8" s="34">
        <v>0.187</v>
      </c>
      <c r="J8" s="34">
        <v>0.0012</v>
      </c>
      <c r="K8" s="35">
        <v>4237.5</v>
      </c>
      <c r="L8" s="35">
        <v>4237.5</v>
      </c>
      <c r="M8" s="35">
        <v>5400</v>
      </c>
      <c r="N8" s="35">
        <v>6200</v>
      </c>
    </row>
    <row r="9" spans="1:14" ht="14.25">
      <c r="A9" s="32">
        <v>10</v>
      </c>
      <c r="B9" s="33">
        <v>42736</v>
      </c>
      <c r="C9" s="33">
        <v>43100</v>
      </c>
      <c r="D9" s="34">
        <v>0.146</v>
      </c>
      <c r="E9" s="34">
        <v>0</v>
      </c>
      <c r="F9" s="34">
        <v>0.0255</v>
      </c>
      <c r="G9" s="34">
        <v>0.0025</v>
      </c>
      <c r="H9" s="34">
        <v>0.03</v>
      </c>
      <c r="I9" s="34">
        <v>0.18600000000000003</v>
      </c>
      <c r="J9" s="34">
        <v>0.0009</v>
      </c>
      <c r="K9" s="35">
        <v>4350</v>
      </c>
      <c r="L9" s="35">
        <v>4350</v>
      </c>
      <c r="M9" s="35">
        <v>5700</v>
      </c>
      <c r="N9" s="35">
        <v>6350</v>
      </c>
    </row>
    <row r="10" spans="1:14" ht="14.25">
      <c r="A10" s="32">
        <v>11</v>
      </c>
      <c r="B10" s="33">
        <v>43101</v>
      </c>
      <c r="C10" s="33">
        <v>43465</v>
      </c>
      <c r="D10" s="34">
        <v>0.146</v>
      </c>
      <c r="E10" s="34">
        <v>0</v>
      </c>
      <c r="F10" s="34">
        <v>0.0255</v>
      </c>
      <c r="G10" s="34">
        <v>0.0025</v>
      </c>
      <c r="H10" s="34">
        <v>0.03</v>
      </c>
      <c r="I10" s="34">
        <v>0.18600000000000003</v>
      </c>
      <c r="J10" s="34">
        <v>0.0006</v>
      </c>
      <c r="K10" s="35">
        <v>4425</v>
      </c>
      <c r="L10" s="35">
        <v>4425</v>
      </c>
      <c r="M10" s="35">
        <v>5800</v>
      </c>
      <c r="N10" s="35">
        <v>6500</v>
      </c>
    </row>
    <row r="11" spans="1:14" ht="14.25">
      <c r="A11" s="32">
        <v>12</v>
      </c>
      <c r="B11" s="33">
        <v>43466</v>
      </c>
      <c r="C11" s="36"/>
      <c r="D11" s="34">
        <v>0.146</v>
      </c>
      <c r="E11" s="34">
        <v>0</v>
      </c>
      <c r="F11" s="34">
        <v>0.0305</v>
      </c>
      <c r="G11" s="34">
        <v>0.0025</v>
      </c>
      <c r="H11" s="34">
        <v>0.025</v>
      </c>
      <c r="I11" s="34">
        <v>0.18600000000000003</v>
      </c>
      <c r="J11" s="34">
        <v>0.0006</v>
      </c>
      <c r="K11" s="35">
        <v>4537.5</v>
      </c>
      <c r="L11" s="35">
        <v>4537.5</v>
      </c>
      <c r="M11" s="35">
        <v>6100</v>
      </c>
      <c r="N11" s="35">
        <v>6700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Gurdon</dc:creator>
  <cp:keywords/>
  <dc:description/>
  <cp:lastModifiedBy>Thomas Gurdon</cp:lastModifiedBy>
  <cp:lastPrinted>2006-11-05T10:50:38Z</cp:lastPrinted>
  <dcterms:created xsi:type="dcterms:W3CDTF">2006-07-14T13:36:05Z</dcterms:created>
  <dcterms:modified xsi:type="dcterms:W3CDTF">2019-11-01T17:55:25Z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